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8580" tabRatio="598"/>
  </bookViews>
  <sheets>
    <sheet name="Sheet1" sheetId="1" r:id="rId1"/>
    <sheet name="Sheet2" sheetId="2" r:id="rId2"/>
    <sheet name="Sheet3" sheetId="3" r:id="rId3"/>
  </sheets>
  <calcPr calcId="114210"/>
</workbook>
</file>

<file path=xl/calcChain.xml><?xml version="1.0" encoding="utf-8"?>
<calcChain xmlns="http://schemas.openxmlformats.org/spreadsheetml/2006/main">
  <c r="H3" i="1"/>
  <c r="H4"/>
  <c r="H5"/>
  <c r="H6"/>
  <c r="H7"/>
  <c r="H8"/>
  <c r="H9"/>
  <c r="H10"/>
  <c r="H18"/>
  <c r="H19"/>
  <c r="H15"/>
  <c r="H16"/>
</calcChain>
</file>

<file path=xl/comments1.xml><?xml version="1.0" encoding="utf-8"?>
<comments xmlns="http://schemas.openxmlformats.org/spreadsheetml/2006/main">
  <authors>
    <author>dartendam</author>
    <author>darmaluir</author>
  </authors>
  <commentList>
    <comment ref="F2" authorId="0">
      <text>
        <r>
          <rPr>
            <b/>
            <sz val="8"/>
            <color indexed="81"/>
            <rFont val="Tahoma"/>
            <family val="2"/>
          </rPr>
          <t>5% for not more than 1500 cc. 10% for above 1500cc</t>
        </r>
      </text>
    </comment>
    <comment ref="D3" authorId="1">
      <text>
        <r>
          <rPr>
            <b/>
            <sz val="8"/>
            <color indexed="81"/>
            <rFont val="Tahoma"/>
          </rPr>
          <t>darmaluir:</t>
        </r>
        <r>
          <rPr>
            <sz val="8"/>
            <color indexed="81"/>
            <rFont val="Tahoma"/>
          </rPr>
          <t xml:space="preserve">
20% if more than 10yrs, 
0% if less than 10yrs</t>
        </r>
      </text>
    </comment>
  </commentList>
</comments>
</file>

<file path=xl/sharedStrings.xml><?xml version="1.0" encoding="utf-8"?>
<sst xmlns="http://schemas.openxmlformats.org/spreadsheetml/2006/main" count="23" uniqueCount="21">
  <si>
    <t>Exchange rate</t>
  </si>
  <si>
    <t>CIF $</t>
  </si>
  <si>
    <t>Import duty</t>
  </si>
  <si>
    <t>Excess duty for over 10yrs old vehicle</t>
  </si>
  <si>
    <t>VAT</t>
  </si>
  <si>
    <t>Excess duty for CC</t>
  </si>
  <si>
    <t>Custom value</t>
  </si>
  <si>
    <t>Dutable value</t>
  </si>
  <si>
    <t>ED more 10yrs</t>
  </si>
  <si>
    <t>Adding</t>
  </si>
  <si>
    <t>ED for CC</t>
  </si>
  <si>
    <t>Reg. fee</t>
  </si>
  <si>
    <t>Port charges</t>
  </si>
  <si>
    <t>Shipping line</t>
  </si>
  <si>
    <t>Agent fee</t>
  </si>
  <si>
    <t>Total car cost</t>
  </si>
  <si>
    <t>Sub total</t>
  </si>
  <si>
    <t>Car Importation cost analysis</t>
  </si>
  <si>
    <t>Costs</t>
  </si>
  <si>
    <t xml:space="preserve">VAT </t>
  </si>
  <si>
    <t>Toal Duties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</si>
</sst>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8"/>
      <color indexed="81"/>
      <name val="Tahoma"/>
      <family val="2"/>
    </font>
    <font>
      <b/>
      <sz val="11"/>
      <color indexed="51"/>
      <name val="Calibri"/>
      <family val="2"/>
    </font>
    <font>
      <sz val="8"/>
      <color indexed="81"/>
      <name val="Tahoma"/>
    </font>
    <font>
      <b/>
      <sz val="8"/>
      <color indexed="81"/>
      <name val="Tahoma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43" fontId="0" fillId="0" borderId="0" xfId="1" applyFont="1"/>
    <xf numFmtId="9" fontId="0" fillId="0" borderId="0" xfId="0" applyNumberFormat="1"/>
    <xf numFmtId="43" fontId="0" fillId="0" borderId="0" xfId="0" applyNumberFormat="1"/>
    <xf numFmtId="43" fontId="2" fillId="0" borderId="0" xfId="0" applyNumberFormat="1" applyFont="1"/>
    <xf numFmtId="0" fontId="2" fillId="0" borderId="0" xfId="0" applyFont="1"/>
    <xf numFmtId="43" fontId="2" fillId="0" borderId="0" xfId="1" applyFont="1"/>
    <xf numFmtId="0" fontId="2" fillId="2" borderId="0" xfId="0" applyFont="1" applyFill="1" applyAlignment="1"/>
    <xf numFmtId="0" fontId="0" fillId="2" borderId="0" xfId="0" applyFill="1"/>
    <xf numFmtId="164" fontId="0" fillId="3" borderId="0" xfId="1" applyNumberFormat="1" applyFont="1" applyFill="1"/>
    <xf numFmtId="9" fontId="0" fillId="3" borderId="0" xfId="0" applyNumberFormat="1" applyFill="1"/>
    <xf numFmtId="0" fontId="0" fillId="4" borderId="0" xfId="0" applyFill="1"/>
    <xf numFmtId="0" fontId="2" fillId="0" borderId="1" xfId="0" applyFont="1" applyBorder="1"/>
    <xf numFmtId="0" fontId="2" fillId="0" borderId="1" xfId="0" applyFont="1" applyBorder="1" applyAlignment="1">
      <alignment wrapText="1"/>
    </xf>
    <xf numFmtId="43" fontId="4" fillId="4" borderId="0" xfId="0" applyNumberFormat="1" applyFont="1" applyFill="1"/>
    <xf numFmtId="43" fontId="2" fillId="5" borderId="0" xfId="0" applyNumberFormat="1" applyFont="1" applyFill="1"/>
    <xf numFmtId="43" fontId="0" fillId="5" borderId="0" xfId="0" applyNumberFormat="1" applyFill="1"/>
    <xf numFmtId="43" fontId="0" fillId="6" borderId="0" xfId="1" applyFont="1" applyFill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9"/>
  <sheetViews>
    <sheetView tabSelected="1" workbookViewId="0">
      <selection activeCell="F16" sqref="F16"/>
    </sheetView>
  </sheetViews>
  <sheetFormatPr defaultRowHeight="15"/>
  <cols>
    <col min="1" max="1" width="8.28515625" customWidth="1"/>
    <col min="2" max="2" width="14.28515625" customWidth="1"/>
    <col min="3" max="3" width="13.7109375" customWidth="1"/>
    <col min="4" max="4" width="13.5703125" customWidth="1"/>
    <col min="5" max="5" width="8.42578125" customWidth="1"/>
    <col min="6" max="6" width="20.140625" customWidth="1"/>
    <col min="7" max="7" width="13.85546875" customWidth="1"/>
    <col min="8" max="8" width="19.85546875" customWidth="1"/>
  </cols>
  <sheetData>
    <row r="1" spans="1:8" ht="29.25" customHeight="1">
      <c r="A1" s="7" t="s">
        <v>17</v>
      </c>
      <c r="B1" s="8"/>
      <c r="C1" s="8"/>
      <c r="D1" s="8"/>
      <c r="E1" s="8"/>
      <c r="F1" s="8"/>
      <c r="G1" s="8"/>
      <c r="H1" s="8"/>
    </row>
    <row r="2" spans="1:8" ht="28.5" customHeight="1">
      <c r="A2" s="12" t="s">
        <v>1</v>
      </c>
      <c r="B2" s="12" t="s">
        <v>0</v>
      </c>
      <c r="C2" s="12" t="s">
        <v>2</v>
      </c>
      <c r="D2" s="13" t="s">
        <v>3</v>
      </c>
      <c r="E2" s="12" t="s">
        <v>4</v>
      </c>
      <c r="F2" s="13" t="s">
        <v>5</v>
      </c>
      <c r="G2" s="18" t="s">
        <v>18</v>
      </c>
      <c r="H2" s="19"/>
    </row>
    <row r="3" spans="1:8">
      <c r="A3" s="9">
        <v>4000</v>
      </c>
      <c r="B3" s="9">
        <v>1339.43</v>
      </c>
      <c r="C3" s="2">
        <v>0.25</v>
      </c>
      <c r="D3" s="2">
        <v>0</v>
      </c>
      <c r="E3" s="2">
        <v>0.18</v>
      </c>
      <c r="F3" s="10">
        <v>0.05</v>
      </c>
      <c r="G3" t="s">
        <v>6</v>
      </c>
      <c r="H3" s="3">
        <f>A3*B3</f>
        <v>5357720</v>
      </c>
    </row>
    <row r="4" spans="1:8">
      <c r="D4" s="2"/>
      <c r="G4" t="s">
        <v>2</v>
      </c>
      <c r="H4" s="16">
        <f>H3*C3</f>
        <v>1339430</v>
      </c>
    </row>
    <row r="5" spans="1:8">
      <c r="G5" t="s">
        <v>7</v>
      </c>
      <c r="H5" s="3">
        <f>H4+H3</f>
        <v>6697150</v>
      </c>
    </row>
    <row r="6" spans="1:8">
      <c r="G6" t="s">
        <v>8</v>
      </c>
      <c r="H6" s="3">
        <f>H5*D3</f>
        <v>0</v>
      </c>
    </row>
    <row r="7" spans="1:8">
      <c r="G7" t="s">
        <v>9</v>
      </c>
      <c r="H7" s="3">
        <f>H5+H6</f>
        <v>6697150</v>
      </c>
    </row>
    <row r="8" spans="1:8">
      <c r="G8" t="s">
        <v>10</v>
      </c>
      <c r="H8" s="16">
        <f>H7*F3</f>
        <v>334857.5</v>
      </c>
    </row>
    <row r="9" spans="1:8">
      <c r="G9" s="5" t="s">
        <v>16</v>
      </c>
      <c r="H9" s="4">
        <f>H7+H8</f>
        <v>7032007.5</v>
      </c>
    </row>
    <row r="10" spans="1:8">
      <c r="G10" s="5" t="s">
        <v>19</v>
      </c>
      <c r="H10" s="15">
        <f>E3*H9</f>
        <v>1265761.3499999999</v>
      </c>
    </row>
    <row r="11" spans="1:8">
      <c r="G11" t="s">
        <v>11</v>
      </c>
      <c r="H11" s="17">
        <v>170000</v>
      </c>
    </row>
    <row r="12" spans="1:8">
      <c r="G12" t="s">
        <v>12</v>
      </c>
      <c r="H12" s="1">
        <v>150000</v>
      </c>
    </row>
    <row r="13" spans="1:8">
      <c r="G13" t="s">
        <v>13</v>
      </c>
      <c r="H13" s="1">
        <v>100000</v>
      </c>
    </row>
    <row r="14" spans="1:8">
      <c r="G14" t="s">
        <v>14</v>
      </c>
      <c r="H14" s="1">
        <v>150000</v>
      </c>
    </row>
    <row r="15" spans="1:8">
      <c r="G15" s="5" t="s">
        <v>16</v>
      </c>
      <c r="H15" s="6">
        <f>SUM(H11:H14)</f>
        <v>570000</v>
      </c>
    </row>
    <row r="16" spans="1:8" ht="18.75" customHeight="1">
      <c r="A16" s="11"/>
      <c r="B16" s="11"/>
      <c r="C16" s="11"/>
      <c r="D16" s="11"/>
      <c r="E16" s="11"/>
      <c r="F16" s="11"/>
      <c r="G16" s="11" t="s">
        <v>15</v>
      </c>
      <c r="H16" s="14">
        <f>H9+H15</f>
        <v>7602007.5</v>
      </c>
    </row>
    <row r="18" spans="7:8">
      <c r="G18" t="s">
        <v>20</v>
      </c>
      <c r="H18" s="3">
        <f>H4+H8+H10</f>
        <v>2940048.8499999996</v>
      </c>
    </row>
    <row r="19" spans="7:8">
      <c r="H19" s="3">
        <f>H18+H11</f>
        <v>3110048.8499999996</v>
      </c>
    </row>
  </sheetData>
  <mergeCells count="1">
    <mergeCell ref="G2:H2"/>
  </mergeCells>
  <phoneticPr fontId="7" type="noConversion"/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JT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dartendam</dc:creator>
  <cp:lastModifiedBy>Darmaluir</cp:lastModifiedBy>
  <dcterms:created xsi:type="dcterms:W3CDTF">2010-02-12T09:14:11Z</dcterms:created>
  <dcterms:modified xsi:type="dcterms:W3CDTF">2010-08-23T10:06:10Z</dcterms:modified>
</cp:coreProperties>
</file>