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.mwanjala\Desktop\"/>
    </mc:Choice>
  </mc:AlternateContent>
  <xr:revisionPtr revIDLastSave="0" documentId="8_{B155334B-1011-42E5-BB1A-75DF3E02274A}" xr6:coauthVersionLast="45" xr6:coauthVersionMax="45" xr10:uidLastSave="{00000000-0000-0000-0000-000000000000}"/>
  <bookViews>
    <workbookView xWindow="-120" yWindow="-120" windowWidth="29040" windowHeight="15840" xr2:uid="{A1BF1EBC-DB08-47DF-B21E-FCC7179A54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1" i="1" l="1"/>
  <c r="J18" i="1"/>
  <c r="C11" i="1"/>
  <c r="J6" i="1"/>
  <c r="J9" i="1" s="1"/>
  <c r="F6" i="1"/>
  <c r="F18" i="1" s="1"/>
  <c r="J14" i="1" l="1"/>
  <c r="J17" i="1" s="1"/>
  <c r="J21" i="1" s="1"/>
  <c r="J23" i="1" s="1"/>
  <c r="F12" i="1"/>
  <c r="F9" i="1"/>
  <c r="J12" i="1"/>
  <c r="F14" i="1" l="1"/>
  <c r="F17" i="1" s="1"/>
  <c r="F21" i="1" s="1"/>
  <c r="F23" i="1" s="1"/>
  <c r="L23" i="1" s="1"/>
</calcChain>
</file>

<file path=xl/sharedStrings.xml><?xml version="1.0" encoding="utf-8"?>
<sst xmlns="http://schemas.openxmlformats.org/spreadsheetml/2006/main" count="56" uniqueCount="40">
  <si>
    <t>Basic Pay</t>
  </si>
  <si>
    <t>Before</t>
  </si>
  <si>
    <t>Old Rates</t>
  </si>
  <si>
    <t>New suggested Rates</t>
  </si>
  <si>
    <t>0-170k</t>
  </si>
  <si>
    <t>NIL</t>
  </si>
  <si>
    <t>170K-360K</t>
  </si>
  <si>
    <t>9% of Excess of 170k</t>
  </si>
  <si>
    <t>Earnings TZS</t>
  </si>
  <si>
    <t>360k-540k</t>
  </si>
  <si>
    <t>17.1k+20% Excess of 360k</t>
  </si>
  <si>
    <t xml:space="preserve">Basic Pay: </t>
  </si>
  <si>
    <t>540k-720m</t>
  </si>
  <si>
    <t>53.1k+25%Excess of 540k</t>
  </si>
  <si>
    <t>Arrears:</t>
  </si>
  <si>
    <t>720k&gt;</t>
  </si>
  <si>
    <t>98.1k+30%Excess of 1m</t>
  </si>
  <si>
    <t>Allowance:</t>
  </si>
  <si>
    <t>Gross Pay:</t>
  </si>
  <si>
    <t>Taxation</t>
  </si>
  <si>
    <t>Total Tax Exemption:</t>
  </si>
  <si>
    <t>After</t>
  </si>
  <si>
    <t>Taxable Pay:</t>
  </si>
  <si>
    <t>0-270k</t>
  </si>
  <si>
    <t>270K-520K</t>
  </si>
  <si>
    <t>9% of Excess of 270k</t>
  </si>
  <si>
    <t>Deductions</t>
  </si>
  <si>
    <t>520k-760k</t>
  </si>
  <si>
    <t>22.5k+20% Excess of 520k</t>
  </si>
  <si>
    <t xml:space="preserve">Paye: </t>
  </si>
  <si>
    <t>760k-1m</t>
  </si>
  <si>
    <t>70.5k+25%Excess of 760k</t>
  </si>
  <si>
    <t>NSSF:</t>
  </si>
  <si>
    <t>1m&gt;</t>
  </si>
  <si>
    <t>130.5k+30%Excess of 1m</t>
  </si>
  <si>
    <t>Salary Advance</t>
  </si>
  <si>
    <t>Loan:</t>
  </si>
  <si>
    <t>Total Deductions:</t>
  </si>
  <si>
    <t>Difference</t>
  </si>
  <si>
    <t xml:space="preserve">Net Pay: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</si>
</sst>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4"/>
      <name val="Calibri"/>
      <family val="2"/>
      <charset val="162"/>
      <scheme val="minor"/>
    </font>
    <font>
      <sz val="12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6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4"/>
      <name val="Arial"/>
      <family val="2"/>
    </font>
    <font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4"/>
      <name val="Calibri"/>
      <family val="2"/>
      <charset val="162"/>
      <scheme val="minor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right" indent="1"/>
    </xf>
    <xf numFmtId="164" fontId="3" fillId="2" borderId="0" xfId="1" applyNumberFormat="1" applyFont="1" applyFill="1" applyProtection="1">
      <protection locked="0"/>
    </xf>
    <xf numFmtId="0" fontId="4" fillId="0" borderId="0" xfId="0" applyFont="1"/>
    <xf numFmtId="164" fontId="4" fillId="0" borderId="0" xfId="1" applyNumberFormat="1" applyFont="1" applyProtection="1"/>
    <xf numFmtId="164" fontId="0" fillId="0" borderId="0" xfId="1" applyNumberFormat="1" applyFont="1" applyProtection="1"/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164" fontId="8" fillId="0" borderId="0" xfId="1" applyNumberFormat="1" applyFont="1" applyProtection="1"/>
    <xf numFmtId="0" fontId="8" fillId="0" borderId="0" xfId="0" applyFont="1"/>
    <xf numFmtId="164" fontId="9" fillId="0" borderId="0" xfId="1" applyNumberFormat="1" applyFont="1" applyProtection="1"/>
    <xf numFmtId="164" fontId="8" fillId="0" borderId="0" xfId="1" applyNumberFormat="1" applyFont="1" applyBorder="1" applyProtection="1"/>
    <xf numFmtId="164" fontId="8" fillId="2" borderId="0" xfId="1" applyNumberFormat="1" applyFont="1" applyFill="1" applyBorder="1" applyProtection="1">
      <protection locked="0"/>
    </xf>
    <xf numFmtId="0" fontId="10" fillId="0" borderId="0" xfId="0" applyFont="1"/>
    <xf numFmtId="164" fontId="7" fillId="0" borderId="3" xfId="1" applyNumberFormat="1" applyFont="1" applyBorder="1" applyProtection="1"/>
    <xf numFmtId="164" fontId="11" fillId="4" borderId="4" xfId="1" applyNumberFormat="1" applyFont="1" applyFill="1" applyBorder="1" applyProtection="1"/>
    <xf numFmtId="164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3D184-DF32-4AE3-8B20-A71C9C47A5D6}">
  <dimension ref="A1:L28"/>
  <sheetViews>
    <sheetView showGridLines="0" tabSelected="1" topLeftCell="D1" workbookViewId="0">
      <selection activeCell="F1" sqref="F1"/>
    </sheetView>
  </sheetViews>
  <sheetFormatPr defaultRowHeight="15" x14ac:dyDescent="0.25"/>
  <cols>
    <col min="2" max="2" width="10" bestFit="1" customWidth="1"/>
    <col min="3" max="3" width="35.5703125" customWidth="1"/>
    <col min="4" max="4" width="4.7109375" customWidth="1"/>
    <col min="5" max="5" width="19.7109375" bestFit="1" customWidth="1"/>
    <col min="6" max="6" width="15.28515625" style="18" customWidth="1"/>
    <col min="8" max="8" width="1.140625" customWidth="1"/>
    <col min="9" max="9" width="19.7109375" bestFit="1" customWidth="1"/>
    <col min="10" max="10" width="13.42578125" customWidth="1"/>
    <col min="12" max="12" width="10.7109375" customWidth="1"/>
  </cols>
  <sheetData>
    <row r="1" spans="1:12" ht="18.75" x14ac:dyDescent="0.3">
      <c r="E1" s="1" t="s">
        <v>0</v>
      </c>
      <c r="F1" s="2"/>
      <c r="G1" s="3"/>
      <c r="H1" s="3"/>
      <c r="I1" s="3"/>
      <c r="J1" s="3"/>
      <c r="K1" s="3"/>
    </row>
    <row r="2" spans="1:12" ht="15.75" thickBot="1" x14ac:dyDescent="0.3">
      <c r="E2" s="3"/>
      <c r="F2" s="4"/>
      <c r="G2" s="3"/>
      <c r="H2" s="3"/>
      <c r="I2" s="3"/>
      <c r="J2" s="3"/>
      <c r="K2" s="3"/>
      <c r="L2" s="5"/>
    </row>
    <row r="3" spans="1:12" ht="21.75" thickBot="1" x14ac:dyDescent="0.4">
      <c r="B3" t="s">
        <v>1</v>
      </c>
      <c r="E3" s="6" t="s">
        <v>2</v>
      </c>
      <c r="F3" s="7"/>
      <c r="G3" s="3"/>
      <c r="H3" s="3"/>
      <c r="I3" s="6" t="s">
        <v>3</v>
      </c>
      <c r="J3" s="7"/>
      <c r="K3" s="3"/>
      <c r="L3" s="5"/>
    </row>
    <row r="4" spans="1:12" x14ac:dyDescent="0.25">
      <c r="A4" s="8">
        <v>1</v>
      </c>
      <c r="B4" s="8" t="s">
        <v>4</v>
      </c>
      <c r="C4" s="8" t="s">
        <v>5</v>
      </c>
      <c r="E4" s="3"/>
      <c r="F4" s="4"/>
      <c r="G4" s="3"/>
      <c r="H4" s="3"/>
      <c r="I4" s="3"/>
      <c r="J4" s="4"/>
      <c r="K4" s="3"/>
      <c r="L4" s="5"/>
    </row>
    <row r="5" spans="1:12" x14ac:dyDescent="0.25">
      <c r="A5" s="8">
        <v>2</v>
      </c>
      <c r="B5" s="8" t="s">
        <v>6</v>
      </c>
      <c r="C5" s="8" t="s">
        <v>7</v>
      </c>
      <c r="E5" s="9" t="s">
        <v>8</v>
      </c>
      <c r="F5" s="10"/>
      <c r="G5" s="11"/>
      <c r="H5" s="11"/>
      <c r="I5" s="9" t="s">
        <v>8</v>
      </c>
      <c r="J5" s="10"/>
      <c r="K5" s="11"/>
      <c r="L5" s="12"/>
    </row>
    <row r="6" spans="1:12" x14ac:dyDescent="0.25">
      <c r="A6" s="8">
        <v>3</v>
      </c>
      <c r="B6" s="8" t="s">
        <v>9</v>
      </c>
      <c r="C6" s="8" t="s">
        <v>10</v>
      </c>
      <c r="E6" s="11" t="s">
        <v>11</v>
      </c>
      <c r="F6" s="13">
        <f>F1</f>
        <v>0</v>
      </c>
      <c r="G6" s="11"/>
      <c r="H6" s="11"/>
      <c r="I6" s="11" t="s">
        <v>11</v>
      </c>
      <c r="J6" s="13">
        <f>F1</f>
        <v>0</v>
      </c>
      <c r="K6" s="11"/>
      <c r="L6" s="12"/>
    </row>
    <row r="7" spans="1:12" x14ac:dyDescent="0.25">
      <c r="A7" s="8">
        <v>4</v>
      </c>
      <c r="B7" s="8" t="s">
        <v>12</v>
      </c>
      <c r="C7" s="8" t="s">
        <v>13</v>
      </c>
      <c r="E7" s="11" t="s">
        <v>14</v>
      </c>
      <c r="F7" s="14"/>
      <c r="G7" s="11"/>
      <c r="H7" s="11"/>
      <c r="I7" s="11" t="s">
        <v>14</v>
      </c>
      <c r="J7" s="14"/>
      <c r="K7" s="11"/>
      <c r="L7" s="12"/>
    </row>
    <row r="8" spans="1:12" x14ac:dyDescent="0.25">
      <c r="A8" s="8">
        <v>5</v>
      </c>
      <c r="B8" s="8" t="s">
        <v>15</v>
      </c>
      <c r="C8" s="8" t="s">
        <v>16</v>
      </c>
      <c r="E8" s="11" t="s">
        <v>17</v>
      </c>
      <c r="F8" s="14"/>
      <c r="G8" s="11"/>
      <c r="H8" s="11"/>
      <c r="I8" s="11" t="s">
        <v>17</v>
      </c>
      <c r="J8" s="14"/>
      <c r="K8" s="11"/>
      <c r="L8" s="12"/>
    </row>
    <row r="9" spans="1:12" x14ac:dyDescent="0.25">
      <c r="E9" s="11" t="s">
        <v>18</v>
      </c>
      <c r="F9" s="13">
        <f>SUM(F6:F8)</f>
        <v>0</v>
      </c>
      <c r="G9" s="11"/>
      <c r="H9" s="11"/>
      <c r="I9" s="11" t="s">
        <v>18</v>
      </c>
      <c r="J9" s="13">
        <f>SUM(J6:J8)</f>
        <v>0</v>
      </c>
      <c r="K9" s="11"/>
      <c r="L9" s="12"/>
    </row>
    <row r="10" spans="1:12" x14ac:dyDescent="0.25">
      <c r="E10" s="11"/>
      <c r="F10" s="13"/>
      <c r="G10" s="11"/>
      <c r="H10" s="11"/>
      <c r="I10" s="11"/>
      <c r="J10" s="13"/>
      <c r="K10" s="11"/>
      <c r="L10" s="12"/>
    </row>
    <row r="11" spans="1:12" x14ac:dyDescent="0.25">
      <c r="C11">
        <f>846000/12</f>
        <v>70500</v>
      </c>
      <c r="E11" s="9" t="s">
        <v>19</v>
      </c>
      <c r="F11" s="13"/>
      <c r="G11" s="11"/>
      <c r="H11" s="11"/>
      <c r="I11" s="9" t="s">
        <v>19</v>
      </c>
      <c r="J11" s="13"/>
      <c r="K11" s="11"/>
      <c r="L11" s="12"/>
    </row>
    <row r="12" spans="1:12" x14ac:dyDescent="0.25">
      <c r="E12" s="11" t="s">
        <v>20</v>
      </c>
      <c r="F12" s="13">
        <f>F6*10%</f>
        <v>0</v>
      </c>
      <c r="G12" s="11"/>
      <c r="H12" s="11"/>
      <c r="I12" s="11" t="s">
        <v>20</v>
      </c>
      <c r="J12" s="13">
        <f>J6*10%</f>
        <v>0</v>
      </c>
      <c r="K12" s="11"/>
      <c r="L12" s="12"/>
    </row>
    <row r="13" spans="1:12" x14ac:dyDescent="0.25">
      <c r="E13" s="11"/>
      <c r="F13" s="13"/>
      <c r="G13" s="11"/>
      <c r="H13" s="11"/>
      <c r="I13" s="11"/>
      <c r="J13" s="13"/>
      <c r="K13" s="11"/>
      <c r="L13" s="12"/>
    </row>
    <row r="14" spans="1:12" x14ac:dyDescent="0.25">
      <c r="B14" t="s">
        <v>21</v>
      </c>
      <c r="E14" s="11" t="s">
        <v>22</v>
      </c>
      <c r="F14" s="13">
        <f>F9-F12</f>
        <v>0</v>
      </c>
      <c r="G14" s="11"/>
      <c r="H14" s="11"/>
      <c r="I14" s="11" t="s">
        <v>22</v>
      </c>
      <c r="J14" s="13">
        <f>J9-J12</f>
        <v>0</v>
      </c>
      <c r="K14" s="11"/>
      <c r="L14" s="12"/>
    </row>
    <row r="15" spans="1:12" x14ac:dyDescent="0.25">
      <c r="A15" s="8">
        <v>1</v>
      </c>
      <c r="B15" s="8" t="s">
        <v>23</v>
      </c>
      <c r="C15" s="8" t="s">
        <v>5</v>
      </c>
      <c r="E15" s="11"/>
      <c r="F15" s="13"/>
      <c r="G15" s="11"/>
      <c r="H15" s="11"/>
      <c r="I15" s="11"/>
      <c r="J15" s="13"/>
      <c r="K15" s="11"/>
      <c r="L15" s="12"/>
    </row>
    <row r="16" spans="1:12" x14ac:dyDescent="0.25">
      <c r="A16" s="8">
        <v>2</v>
      </c>
      <c r="B16" s="8" t="s">
        <v>24</v>
      </c>
      <c r="C16" s="8" t="s">
        <v>25</v>
      </c>
      <c r="E16" s="9" t="s">
        <v>26</v>
      </c>
      <c r="F16" s="13"/>
      <c r="G16" s="11"/>
      <c r="H16" s="11"/>
      <c r="I16" s="9" t="s">
        <v>26</v>
      </c>
      <c r="J16" s="13"/>
      <c r="K16" s="11"/>
      <c r="L16" s="12"/>
    </row>
    <row r="17" spans="1:12" x14ac:dyDescent="0.25">
      <c r="A17" s="8">
        <v>3</v>
      </c>
      <c r="B17" s="8" t="s">
        <v>27</v>
      </c>
      <c r="C17" s="8" t="s">
        <v>28</v>
      </c>
      <c r="E17" s="11" t="s">
        <v>29</v>
      </c>
      <c r="F17" s="13">
        <f>IF(F14&gt;720000,98100+(F14-720000)*30%,IF(F14&gt;540000,53100+(F14-540000)*25%,IF(F14&gt;360000,17100+(F14-360000)*20%,IF(F14&gt;170000,(F14-170000)*9%,0))))</f>
        <v>0</v>
      </c>
      <c r="G17" s="11"/>
      <c r="H17" s="11"/>
      <c r="I17" s="11" t="s">
        <v>29</v>
      </c>
      <c r="J17" s="13">
        <f>IF(J14&gt;1000000,130500+(J14-1000000)*30%,IF(J14&gt;760000,70500+(J14-760000)*25%,IF(J14&gt;520000,22500+(J14-520000)*20%,IF(J14&gt;270000,(J14-270000)*9%,0))))</f>
        <v>0</v>
      </c>
      <c r="K17" s="11"/>
      <c r="L17" s="12"/>
    </row>
    <row r="18" spans="1:12" x14ac:dyDescent="0.25">
      <c r="A18" s="8">
        <v>4</v>
      </c>
      <c r="B18" s="8" t="s">
        <v>30</v>
      </c>
      <c r="C18" s="8" t="s">
        <v>31</v>
      </c>
      <c r="E18" s="11" t="s">
        <v>32</v>
      </c>
      <c r="F18" s="13">
        <f>F6*10%</f>
        <v>0</v>
      </c>
      <c r="G18" s="11"/>
      <c r="H18" s="11"/>
      <c r="I18" s="11" t="s">
        <v>32</v>
      </c>
      <c r="J18" s="13">
        <f>J6*10%</f>
        <v>0</v>
      </c>
      <c r="K18" s="11"/>
      <c r="L18" s="12"/>
    </row>
    <row r="19" spans="1:12" x14ac:dyDescent="0.25">
      <c r="A19" s="8">
        <v>5</v>
      </c>
      <c r="B19" s="8" t="s">
        <v>33</v>
      </c>
      <c r="C19" s="8" t="s">
        <v>34</v>
      </c>
      <c r="E19" s="11" t="s">
        <v>35</v>
      </c>
      <c r="F19" s="14"/>
      <c r="G19" s="11"/>
      <c r="H19" s="11"/>
      <c r="I19" s="11" t="s">
        <v>35</v>
      </c>
      <c r="J19" s="14"/>
      <c r="K19" s="11"/>
      <c r="L19" s="12"/>
    </row>
    <row r="20" spans="1:12" x14ac:dyDescent="0.25">
      <c r="E20" s="11" t="s">
        <v>36</v>
      </c>
      <c r="F20" s="14"/>
      <c r="G20" s="11"/>
      <c r="H20" s="11"/>
      <c r="I20" s="11" t="s">
        <v>36</v>
      </c>
      <c r="J20" s="14"/>
      <c r="K20" s="11"/>
      <c r="L20" s="12"/>
    </row>
    <row r="21" spans="1:12" x14ac:dyDescent="0.25">
      <c r="C21">
        <f>846000/12</f>
        <v>70500</v>
      </c>
      <c r="E21" s="11" t="s">
        <v>37</v>
      </c>
      <c r="F21" s="13">
        <f>SUM(F17:F20)</f>
        <v>0</v>
      </c>
      <c r="G21" s="11"/>
      <c r="H21" s="11"/>
      <c r="I21" s="11" t="s">
        <v>37</v>
      </c>
      <c r="J21" s="13">
        <f>SUM(J17:J20)</f>
        <v>0</v>
      </c>
      <c r="K21" s="11"/>
      <c r="L21" s="12"/>
    </row>
    <row r="22" spans="1:12" ht="15.75" thickBot="1" x14ac:dyDescent="0.3">
      <c r="E22" s="11"/>
      <c r="F22" s="10"/>
      <c r="G22" s="11"/>
      <c r="H22" s="11"/>
      <c r="I22" s="11"/>
      <c r="J22" s="10"/>
      <c r="K22" s="11"/>
      <c r="L22" s="15" t="s">
        <v>38</v>
      </c>
    </row>
    <row r="23" spans="1:12" ht="15.75" thickBot="1" x14ac:dyDescent="0.3">
      <c r="E23" s="9" t="s">
        <v>39</v>
      </c>
      <c r="F23" s="16">
        <f>F9-F21</f>
        <v>0</v>
      </c>
      <c r="G23" s="9"/>
      <c r="H23" s="9"/>
      <c r="I23" s="9" t="s">
        <v>39</v>
      </c>
      <c r="J23" s="16">
        <f>J9-J21</f>
        <v>0</v>
      </c>
      <c r="K23" s="9"/>
      <c r="L23" s="17">
        <f>J23-F23</f>
        <v>0</v>
      </c>
    </row>
    <row r="24" spans="1:12" ht="15.75" thickTop="1" x14ac:dyDescent="0.25">
      <c r="F24" s="5"/>
      <c r="L24" s="5"/>
    </row>
    <row r="25" spans="1:12" x14ac:dyDescent="0.25">
      <c r="F25" s="5"/>
    </row>
    <row r="26" spans="1:12" x14ac:dyDescent="0.25">
      <c r="F26" s="5"/>
    </row>
    <row r="27" spans="1:12" x14ac:dyDescent="0.25">
      <c r="F27" s="5"/>
    </row>
    <row r="28" spans="1:12" x14ac:dyDescent="0.25">
      <c r="F28" s="5"/>
    </row>
  </sheetData>
  <mergeCells count="2">
    <mergeCell ref="E3:F3"/>
    <mergeCell ref="I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MWANJALA</dc:creator>
  <cp:lastModifiedBy>John MWANJALA</cp:lastModifiedBy>
  <dcterms:created xsi:type="dcterms:W3CDTF">2020-06-13T06:40:39Z</dcterms:created>
  <dcterms:modified xsi:type="dcterms:W3CDTF">2020-06-13T06:42:06Z</dcterms:modified>
</cp:coreProperties>
</file>